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<sst xmlns="http://schemas.openxmlformats.org/spreadsheetml/2006/main" count="51" uniqueCount="48">
  <si>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</si>
  <si>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</si>
  <si>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</si>
  <si>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</si>
  <si>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</si>
  <si>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</si>
  <si>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</si>
  <si>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</si>
  <si>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</si>
  <si>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</si>
  <si>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</si>
  <si>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</si>
  <si>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</si>
  <si>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</si>
  <si>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</si>
  <si>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Раздел, подраздел</t>
  </si>
  <si>
    <t>0100</t>
  </si>
  <si>
    <t>0102</t>
  </si>
  <si>
    <t>0104</t>
  </si>
  <si>
    <t>0106</t>
  </si>
  <si>
    <t>0111</t>
  </si>
  <si>
    <t>0113</t>
  </si>
  <si>
    <t>0200</t>
  </si>
  <si>
    <t>0203</t>
  </si>
  <si>
    <t>0400</t>
  </si>
  <si>
    <t>0409</t>
  </si>
  <si>
    <t>0500</t>
  </si>
  <si>
    <t>0503</t>
  </si>
  <si>
    <t>0800</t>
  </si>
  <si>
    <t>0801</t>
  </si>
  <si>
    <t>% 
исполнения</t>
  </si>
  <si>
    <t>-</t>
  </si>
  <si>
    <t>ФИЗИЧЕСКАЯ КУЛЬТУРА И СПОРТ</t>
  </si>
  <si>
    <t>Физическая культура</t>
  </si>
  <si>
    <t>ИТОГО</t>
  </si>
  <si>
    <t>Утверждено 
на 2023 год</t>
  </si>
  <si>
    <t>Уровень изменений 
по сравнению с 
соответствующим периодом 2022 года</t>
  </si>
  <si>
    <t>0700</t>
  </si>
  <si>
    <t>0705</t>
  </si>
  <si>
    <t>Образование</t>
  </si>
  <si>
    <t>Профессиональная подготовка, переподготовка и повышение квалификации</t>
  </si>
  <si>
    <t>СОЦИАЛЬНАЯ ПОЛИТИКА</t>
  </si>
  <si>
    <t>Пенсионное обеспечение</t>
  </si>
  <si>
    <t>1000</t>
  </si>
  <si>
    <t>1001</t>
  </si>
  <si>
    <t>Исполнение бюджета Затеихинского сельского поселения по расходам в разрезе разделов и подразделов классификации расходов за 6 месяцев  2023 года</t>
  </si>
  <si>
    <t>Исполнено
 за 6 месяцев  2023 года</t>
  </si>
  <si>
    <t>Исполнено 
за 6 месяцев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</si>
</sst>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6" fillId="0" borderId="10" xfId="0" applyFont="1" applyBorder="1" applyAlignment="1">
      <alignment horizontal="justify" vertical="top" wrapText="1"/>
    </xf>
    <xf numFmtId="0" fontId="36" fillId="0" borderId="10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3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/>
    </xf>
    <xf numFmtId="49" fontId="37" fillId="0" borderId="10" xfId="0" applyNumberFormat="1" applyFont="1" applyBorder="1" applyAlignment="1">
      <alignment horizontal="center" vertical="top" wrapText="1"/>
    </xf>
    <xf numFmtId="172" fontId="38" fillId="0" borderId="10" xfId="0" applyNumberFormat="1" applyFont="1" applyBorder="1" applyAlignment="1">
      <alignment horizontal="center" vertical="top"/>
    </xf>
    <xf numFmtId="4" fontId="39" fillId="0" borderId="10" xfId="0" applyNumberFormat="1" applyFont="1" applyBorder="1" applyAlignment="1">
      <alignment horizontal="center"/>
    </xf>
    <xf numFmtId="4" fontId="37" fillId="0" borderId="10" xfId="0" applyNumberFormat="1" applyFont="1" applyBorder="1" applyAlignment="1">
      <alignment horizontal="center" vertical="top" wrapText="1"/>
    </xf>
    <xf numFmtId="4" fontId="38" fillId="0" borderId="10" xfId="0" applyNumberFormat="1" applyFont="1" applyBorder="1" applyAlignment="1">
      <alignment horizontal="center"/>
    </xf>
    <xf numFmtId="4" fontId="38" fillId="0" borderId="10" xfId="0" applyNumberFormat="1" applyFont="1" applyBorder="1" applyAlignment="1">
      <alignment horizontal="center" vertical="top"/>
    </xf>
    <xf numFmtId="172" fontId="38" fillId="0" borderId="10" xfId="0" applyNumberFormat="1" applyFont="1" applyBorder="1" applyAlignment="1">
      <alignment horizontal="center"/>
    </xf>
    <xf numFmtId="4" fontId="36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/>
    </xf>
    <xf numFmtId="172" fontId="39" fillId="0" borderId="10" xfId="0" applyNumberFormat="1" applyFont="1" applyBorder="1" applyAlignment="1">
      <alignment horizontal="center" vertical="top"/>
    </xf>
    <xf numFmtId="172" fontId="39" fillId="0" borderId="10" xfId="0" applyNumberFormat="1" applyFont="1" applyBorder="1" applyAlignment="1">
      <alignment horizontal="center"/>
    </xf>
    <xf numFmtId="2" fontId="37" fillId="0" borderId="10" xfId="0" applyNumberFormat="1" applyFont="1" applyBorder="1" applyAlignment="1">
      <alignment horizontal="center" vertical="top" wrapText="1"/>
    </xf>
    <xf numFmtId="2" fontId="36" fillId="0" borderId="10" xfId="0" applyNumberFormat="1" applyFont="1" applyBorder="1" applyAlignment="1">
      <alignment horizontal="center" vertical="top" wrapText="1"/>
    </xf>
    <xf numFmtId="0" fontId="36" fillId="0" borderId="10" xfId="0" applyFont="1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37" fillId="0" borderId="12" xfId="0" applyFont="1" applyBorder="1" applyAlignment="1">
      <alignment vertical="top" wrapText="1"/>
    </xf>
    <xf numFmtId="4" fontId="39" fillId="0" borderId="10" xfId="0" applyNumberFormat="1" applyFont="1" applyBorder="1" applyAlignment="1">
      <alignment horizontal="center" vertical="top"/>
    </xf>
    <xf numFmtId="0" fontId="39" fillId="0" borderId="0" xfId="0" applyFont="1" applyAlignment="1">
      <alignment horizontal="left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/>
    </xf>
    <xf numFmtId="0" fontId="38" fillId="0" borderId="13" xfId="0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top"/>
    </xf>
    <xf numFmtId="0" fontId="3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4">
      <selection activeCell="D23" sqref="D23"/>
    </sheetView>
  </sheetViews>
  <sheetFormatPr defaultColWidth="9.140625" defaultRowHeight="15"/>
  <cols>
    <col min="1" max="1" width="53.421875" style="0" customWidth="1"/>
    <col min="2" max="2" width="12.00390625" style="0" customWidth="1"/>
    <col min="3" max="3" width="17.00390625" style="0" customWidth="1"/>
    <col min="4" max="4" width="13.57421875" style="0" customWidth="1"/>
    <col min="5" max="5" width="15.7109375" style="0" customWidth="1"/>
    <col min="6" max="6" width="16.00390625" style="0" customWidth="1"/>
    <col min="7" max="7" width="22.28125" style="0" customWidth="1"/>
  </cols>
  <sheetData>
    <row r="1" spans="1:9" ht="15.75">
      <c r="A1" s="30" t="s">
        <v>45</v>
      </c>
      <c r="B1" s="30"/>
      <c r="C1" s="30"/>
      <c r="D1" s="30"/>
      <c r="E1" s="30"/>
      <c r="F1" s="30"/>
      <c r="G1" s="30"/>
      <c r="H1" s="30"/>
      <c r="I1" s="30"/>
    </row>
    <row r="3" spans="1:7" ht="15" customHeight="1">
      <c r="A3" s="36" t="s">
        <v>0</v>
      </c>
      <c r="B3" s="36" t="s">
        <v>15</v>
      </c>
      <c r="C3" s="33" t="s">
        <v>35</v>
      </c>
      <c r="D3" s="33" t="s">
        <v>46</v>
      </c>
      <c r="E3" s="33" t="s">
        <v>30</v>
      </c>
      <c r="F3" s="31" t="s">
        <v>47</v>
      </c>
      <c r="G3" s="33" t="s">
        <v>36</v>
      </c>
    </row>
    <row r="4" spans="1:7" ht="54.75" customHeight="1">
      <c r="A4" s="36"/>
      <c r="B4" s="36"/>
      <c r="C4" s="34"/>
      <c r="D4" s="34"/>
      <c r="E4" s="35"/>
      <c r="F4" s="32"/>
      <c r="G4" s="35"/>
    </row>
    <row r="5" spans="1:7" ht="19.5" customHeight="1">
      <c r="A5" s="1" t="s">
        <v>1</v>
      </c>
      <c r="B5" s="7" t="s">
        <v>16</v>
      </c>
      <c r="C5" s="19">
        <f>C6+C7+C8+C9+C10</f>
        <v>2502951.5</v>
      </c>
      <c r="D5" s="19">
        <f>D6+D7+D8+D9+D10</f>
        <v>1214552.77</v>
      </c>
      <c r="E5" s="21">
        <f>D5/C5*100</f>
        <v>48.52482239468084</v>
      </c>
      <c r="F5" s="19">
        <f>F6+F7+F8+F9+F10</f>
        <v>1178697.21</v>
      </c>
      <c r="G5" s="22">
        <f>D5/F5*100</f>
        <v>103.04196528979652</v>
      </c>
    </row>
    <row r="6" spans="1:7" ht="48" customHeight="1">
      <c r="A6" s="3" t="s">
        <v>2</v>
      </c>
      <c r="B6" s="6" t="s">
        <v>17</v>
      </c>
      <c r="C6" s="15">
        <v>594000</v>
      </c>
      <c r="D6" s="17">
        <v>245329.56</v>
      </c>
      <c r="E6" s="13">
        <f>D6/C6*100</f>
        <v>41.301272727272725</v>
      </c>
      <c r="F6" s="17">
        <v>334753.06</v>
      </c>
      <c r="G6" s="13">
        <f>D6/F6*100</f>
        <v>73.28672663963101</v>
      </c>
    </row>
    <row r="7" spans="1:7" s="8" customFormat="1" ht="64.5" customHeight="1">
      <c r="A7" s="9" t="s">
        <v>3</v>
      </c>
      <c r="B7" s="12" t="s">
        <v>18</v>
      </c>
      <c r="C7" s="15">
        <v>1572284.5</v>
      </c>
      <c r="D7" s="17">
        <v>760475.61</v>
      </c>
      <c r="E7" s="13">
        <f>D7/C7*100</f>
        <v>48.36755752537152</v>
      </c>
      <c r="F7" s="17">
        <v>636281.15</v>
      </c>
      <c r="G7" s="13">
        <f aca="true" t="shared" si="0" ref="G7:G16">D7/F7*100</f>
        <v>119.51880234075769</v>
      </c>
    </row>
    <row r="8" spans="1:7" ht="51.75" customHeight="1">
      <c r="A8" s="3" t="s">
        <v>4</v>
      </c>
      <c r="B8" s="6" t="s">
        <v>19</v>
      </c>
      <c r="C8" s="23">
        <v>15846</v>
      </c>
      <c r="D8" s="17">
        <v>7920</v>
      </c>
      <c r="E8" s="13">
        <f>D8/C8*100</f>
        <v>49.98106777735706</v>
      </c>
      <c r="F8" s="17">
        <v>7530</v>
      </c>
      <c r="G8" s="13">
        <f t="shared" si="0"/>
        <v>105.17928286852589</v>
      </c>
    </row>
    <row r="9" spans="1:7" ht="14.25" customHeight="1">
      <c r="A9" s="3" t="s">
        <v>5</v>
      </c>
      <c r="B9" s="6" t="s">
        <v>20</v>
      </c>
      <c r="C9" s="15">
        <v>50000</v>
      </c>
      <c r="D9" s="18">
        <v>0</v>
      </c>
      <c r="E9" s="11" t="s">
        <v>31</v>
      </c>
      <c r="F9" s="18">
        <v>0</v>
      </c>
      <c r="G9" s="13" t="s">
        <v>31</v>
      </c>
    </row>
    <row r="10" spans="1:7" ht="21.75" customHeight="1">
      <c r="A10" s="3" t="s">
        <v>6</v>
      </c>
      <c r="B10" s="6" t="s">
        <v>21</v>
      </c>
      <c r="C10" s="15">
        <v>270821</v>
      </c>
      <c r="D10" s="17">
        <v>200827.6</v>
      </c>
      <c r="E10" s="13">
        <f>D10/C10*100</f>
        <v>74.15510614021808</v>
      </c>
      <c r="F10" s="17">
        <v>200133</v>
      </c>
      <c r="G10" s="13">
        <f t="shared" si="0"/>
        <v>100.34706919898268</v>
      </c>
    </row>
    <row r="11" spans="1:7" ht="17.25" customHeight="1">
      <c r="A11" s="2" t="s">
        <v>7</v>
      </c>
      <c r="B11" s="7" t="s">
        <v>22</v>
      </c>
      <c r="C11" s="24">
        <f>C12</f>
        <v>115400</v>
      </c>
      <c r="D11" s="24">
        <f>D12</f>
        <v>54211.7</v>
      </c>
      <c r="E11" s="21">
        <f aca="true" t="shared" si="1" ref="E11:E18">D11/C11*100</f>
        <v>46.977209705372616</v>
      </c>
      <c r="F11" s="24">
        <f>F12</f>
        <v>45563.41</v>
      </c>
      <c r="G11" s="21">
        <f t="shared" si="0"/>
        <v>118.98077865550447</v>
      </c>
    </row>
    <row r="12" spans="1:7" ht="19.5" customHeight="1">
      <c r="A12" s="3" t="s">
        <v>8</v>
      </c>
      <c r="B12" s="6" t="s">
        <v>23</v>
      </c>
      <c r="C12" s="15">
        <v>115400</v>
      </c>
      <c r="D12" s="17">
        <v>54211.7</v>
      </c>
      <c r="E12" s="13">
        <f t="shared" si="1"/>
        <v>46.977209705372616</v>
      </c>
      <c r="F12" s="16">
        <v>45563.41</v>
      </c>
      <c r="G12" s="13">
        <f t="shared" si="0"/>
        <v>118.98077865550447</v>
      </c>
    </row>
    <row r="13" spans="1:7" ht="18.75" customHeight="1">
      <c r="A13" s="2" t="s">
        <v>9</v>
      </c>
      <c r="B13" s="7" t="s">
        <v>24</v>
      </c>
      <c r="C13" s="24">
        <f>C14</f>
        <v>1304109.89</v>
      </c>
      <c r="D13" s="24">
        <f>D14</f>
        <v>432123.67</v>
      </c>
      <c r="E13" s="21">
        <f t="shared" si="1"/>
        <v>33.13552587198001</v>
      </c>
      <c r="F13" s="24">
        <f>F14</f>
        <v>298677.78</v>
      </c>
      <c r="G13" s="21">
        <f t="shared" si="0"/>
        <v>144.67888103360082</v>
      </c>
    </row>
    <row r="14" spans="1:7" ht="21" customHeight="1">
      <c r="A14" s="3" t="s">
        <v>10</v>
      </c>
      <c r="B14" s="6" t="s">
        <v>25</v>
      </c>
      <c r="C14" s="15">
        <v>1304109.89</v>
      </c>
      <c r="D14" s="17">
        <v>432123.67</v>
      </c>
      <c r="E14" s="13">
        <f t="shared" si="1"/>
        <v>33.13552587198001</v>
      </c>
      <c r="F14" s="17">
        <v>298677.78</v>
      </c>
      <c r="G14" s="13">
        <f t="shared" si="0"/>
        <v>144.67888103360082</v>
      </c>
    </row>
    <row r="15" spans="1:7" ht="18.75" customHeight="1">
      <c r="A15" s="2" t="s">
        <v>11</v>
      </c>
      <c r="B15" s="7" t="s">
        <v>26</v>
      </c>
      <c r="C15" s="24">
        <f>C16</f>
        <v>831344.68</v>
      </c>
      <c r="D15" s="29">
        <f>D16</f>
        <v>656278.19</v>
      </c>
      <c r="E15" s="21">
        <f t="shared" si="1"/>
        <v>78.94176817249856</v>
      </c>
      <c r="F15" s="14">
        <f>F16</f>
        <v>384895.21</v>
      </c>
      <c r="G15" s="13">
        <f t="shared" si="0"/>
        <v>170.50827678525798</v>
      </c>
    </row>
    <row r="16" spans="1:7" ht="19.5" customHeight="1">
      <c r="A16" s="3" t="s">
        <v>12</v>
      </c>
      <c r="B16" s="6" t="s">
        <v>27</v>
      </c>
      <c r="C16" s="15">
        <v>831344.68</v>
      </c>
      <c r="D16" s="17">
        <v>656278.19</v>
      </c>
      <c r="E16" s="13">
        <f t="shared" si="1"/>
        <v>78.94176817249856</v>
      </c>
      <c r="F16" s="17">
        <v>384895.21</v>
      </c>
      <c r="G16" s="13">
        <f t="shared" si="0"/>
        <v>170.50827678525798</v>
      </c>
    </row>
    <row r="17" spans="1:7" s="8" customFormat="1" ht="19.5" customHeight="1">
      <c r="A17" s="25" t="s">
        <v>39</v>
      </c>
      <c r="B17" s="7" t="s">
        <v>37</v>
      </c>
      <c r="C17" s="19">
        <f>C18</f>
        <v>24000</v>
      </c>
      <c r="D17" s="29">
        <f>D18</f>
        <v>19710</v>
      </c>
      <c r="E17" s="13">
        <f>E18</f>
        <v>82.125</v>
      </c>
      <c r="F17" s="14">
        <v>0</v>
      </c>
      <c r="G17" s="21">
        <v>0</v>
      </c>
    </row>
    <row r="18" spans="1:7" s="8" customFormat="1" ht="32.25" customHeight="1">
      <c r="A18" s="26" t="s">
        <v>40</v>
      </c>
      <c r="B18" s="12" t="s">
        <v>38</v>
      </c>
      <c r="C18" s="15">
        <v>24000</v>
      </c>
      <c r="D18" s="17">
        <v>19710</v>
      </c>
      <c r="E18" s="13">
        <f t="shared" si="1"/>
        <v>82.125</v>
      </c>
      <c r="F18" s="17">
        <v>0</v>
      </c>
      <c r="G18" s="13">
        <v>0</v>
      </c>
    </row>
    <row r="19" spans="1:7" ht="19.5" customHeight="1">
      <c r="A19" s="2" t="s">
        <v>13</v>
      </c>
      <c r="B19" s="7" t="s">
        <v>28</v>
      </c>
      <c r="C19" s="24">
        <f>C20</f>
        <v>1374821.95</v>
      </c>
      <c r="D19" s="24">
        <f>D20</f>
        <v>776430.52</v>
      </c>
      <c r="E19" s="21">
        <f aca="true" t="shared" si="2" ref="E19:E25">D19/C19*100</f>
        <v>56.47498717924893</v>
      </c>
      <c r="F19" s="24">
        <f>F20</f>
        <v>746111.73</v>
      </c>
      <c r="G19" s="21">
        <f>D19/F19*100</f>
        <v>104.06357235530932</v>
      </c>
    </row>
    <row r="20" spans="1:7" ht="16.5" customHeight="1" thickBot="1">
      <c r="A20" s="3" t="s">
        <v>14</v>
      </c>
      <c r="B20" s="6" t="s">
        <v>29</v>
      </c>
      <c r="C20" s="15">
        <v>1374821.95</v>
      </c>
      <c r="D20" s="16">
        <v>776430.52</v>
      </c>
      <c r="E20" s="13">
        <f t="shared" si="2"/>
        <v>56.47498717924893</v>
      </c>
      <c r="F20" s="16">
        <v>746111.73</v>
      </c>
      <c r="G20" s="13">
        <f>D20/F20*100</f>
        <v>104.06357235530932</v>
      </c>
    </row>
    <row r="21" spans="1:7" s="8" customFormat="1" ht="16.5" customHeight="1" thickBot="1">
      <c r="A21" s="27" t="s">
        <v>41</v>
      </c>
      <c r="B21" s="7" t="s">
        <v>43</v>
      </c>
      <c r="C21" s="19">
        <f>C22</f>
        <v>36000</v>
      </c>
      <c r="D21" s="14">
        <f>D22</f>
        <v>18000</v>
      </c>
      <c r="E21" s="13">
        <f t="shared" si="2"/>
        <v>50</v>
      </c>
      <c r="F21" s="14">
        <v>0</v>
      </c>
      <c r="G21" s="13">
        <v>0</v>
      </c>
    </row>
    <row r="22" spans="1:7" s="8" customFormat="1" ht="16.5" customHeight="1" thickBot="1">
      <c r="A22" s="28" t="s">
        <v>42</v>
      </c>
      <c r="B22" s="12" t="s">
        <v>44</v>
      </c>
      <c r="C22" s="15">
        <v>36000</v>
      </c>
      <c r="D22" s="16">
        <v>18000</v>
      </c>
      <c r="E22" s="13">
        <f t="shared" si="2"/>
        <v>50</v>
      </c>
      <c r="F22" s="16">
        <v>0</v>
      </c>
      <c r="G22" s="13">
        <v>0</v>
      </c>
    </row>
    <row r="23" spans="1:7" ht="16.5" customHeight="1">
      <c r="A23" s="2" t="s">
        <v>32</v>
      </c>
      <c r="B23" s="4">
        <v>1100</v>
      </c>
      <c r="C23" s="24">
        <f>C24</f>
        <v>5000</v>
      </c>
      <c r="D23" s="24">
        <f>D24</f>
        <v>0</v>
      </c>
      <c r="E23" s="21">
        <f t="shared" si="2"/>
        <v>0</v>
      </c>
      <c r="F23" s="24">
        <f>F24</f>
        <v>0</v>
      </c>
      <c r="G23" s="21" t="s">
        <v>31</v>
      </c>
    </row>
    <row r="24" spans="1:7" ht="18" customHeight="1">
      <c r="A24" s="9" t="s">
        <v>33</v>
      </c>
      <c r="B24" s="5">
        <v>1101</v>
      </c>
      <c r="C24" s="15">
        <v>5000</v>
      </c>
      <c r="D24" s="16">
        <v>0</v>
      </c>
      <c r="E24" s="13">
        <f t="shared" si="2"/>
        <v>0</v>
      </c>
      <c r="F24" s="16">
        <v>0</v>
      </c>
      <c r="G24" s="13" t="s">
        <v>31</v>
      </c>
    </row>
    <row r="25" spans="1:7" ht="15.75">
      <c r="A25" s="20" t="s">
        <v>34</v>
      </c>
      <c r="B25" s="10"/>
      <c r="C25" s="19">
        <f>C5+C11+C13+C15+C19+C23+C21+C17</f>
        <v>6193628.02</v>
      </c>
      <c r="D25" s="19">
        <f>D5+D11+D13+D15+D19+D17+D21</f>
        <v>3171306.85</v>
      </c>
      <c r="E25" s="21">
        <f t="shared" si="2"/>
        <v>51.20273351514578</v>
      </c>
      <c r="F25" s="19">
        <f>F5+F11+F13+F15+F19</f>
        <v>2653945.34</v>
      </c>
      <c r="G25" s="21">
        <f>D25/F25*100</f>
        <v>119.49405295589095</v>
      </c>
    </row>
  </sheetData>
  <sheetProtection/>
  <mergeCells count="8">
    <mergeCell ref="A1:I1"/>
    <mergeCell ref="F3:F4"/>
    <mergeCell ref="D3:D4"/>
    <mergeCell ref="E3:E4"/>
    <mergeCell ref="C3:C4"/>
    <mergeCell ref="G3:G4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Пользователь</cp:lastModifiedBy>
  <cp:lastPrinted>2018-10-22T16:51:29Z</cp:lastPrinted>
  <dcterms:created xsi:type="dcterms:W3CDTF">2018-10-22T16:39:15Z</dcterms:created>
  <dcterms:modified xsi:type="dcterms:W3CDTF">2023-07-07T10:24:24Z</dcterms:modified>
  <cp:category/>
  <cp:version/>
  <cp:contentType/>
  <cp:contentStatus/>
</cp:coreProperties>
</file>