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<sst xmlns="http://schemas.openxmlformats.org/spreadsheetml/2006/main" count="43" uniqueCount="43">
  <si>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руб.</t>
  </si>
  <si>
    <t>Наименование</t>
  </si>
  <si>
    <t>% исполнения 
к первоначальному плану</t>
  </si>
  <si>
    <t>% исполнения 
к уточненому плану</t>
  </si>
  <si>
    <t>Сведения о фактически произведенных расходах по разделам и подразделам классификации расходов бюджета в сравнении с первоначально 
утвержденным решением о бюджете значениями</t>
  </si>
  <si>
    <t>Раздел, 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</si>
  <si>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</si>
  <si>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</si>
  <si>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</si>
  <si>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</si>
  <si>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</si>
  <si>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</si>
  <si>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</si>
  <si>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</si>
  <si>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</si>
  <si>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</si>
  <si>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</si>
  <si>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</si>
  <si>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</si>
  <si>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</si>
  <si>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</si>
  <si>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</si>
  <si>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</si>
  <si>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</si>
  <si>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</si>
  <si>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</si>
  <si>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</si>
  <si>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</si>
  <si>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Благоустройство</t>
  </si>
  <si>
    <t>0503</t>
  </si>
  <si>
    <t>КУЛЬТУРА</t>
  </si>
  <si>
    <t>0800</t>
  </si>
  <si>
    <t>Культура</t>
  </si>
  <si>
    <t>0801</t>
  </si>
  <si>
    <t>ИТОГО:</t>
  </si>
  <si>
    <t>Первоначальный 
план на 2020 год</t>
  </si>
  <si>
    <t>Уточненый 
план 
на 2020 год</t>
  </si>
  <si>
    <t>Исполнение 
за 2020 год</t>
  </si>
  <si>
    <t>Выборы</t>
  </si>
  <si>
    <t>0107</t>
  </si>
  <si>
    <t>ФИЗИЧЕСКАЯ КУЛЬТУРА И СПОРТ</t>
  </si>
  <si>
    <t>1100</t>
  </si>
  <si>
    <t>Физическая культура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</si>
</sst>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%"/>
    <numFmt numFmtId="175" formatCode="0.000000"/>
    <numFmt numFmtId="176" formatCode="0.00000"/>
    <numFmt numFmtId="177" formatCode="0.0000"/>
    <numFmt numFmtId="178" formatCode="0.000"/>
    <numFmt numFmtId="179" formatCode="0.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28" fillId="20" borderId="0">
      <alignment/>
      <protection/>
    </xf>
    <xf numFmtId="0" fontId="29" fillId="0" borderId="0">
      <alignment horizontal="center"/>
      <protection/>
    </xf>
    <xf numFmtId="0" fontId="28" fillId="0" borderId="0">
      <alignment horizontal="right"/>
      <protection/>
    </xf>
    <xf numFmtId="0" fontId="28" fillId="20" borderId="1">
      <alignment/>
      <protection/>
    </xf>
    <xf numFmtId="0" fontId="28" fillId="0" borderId="2">
      <alignment horizontal="center" vertical="center" wrapText="1"/>
      <protection/>
    </xf>
    <xf numFmtId="0" fontId="28" fillId="20" borderId="3">
      <alignment/>
      <protection/>
    </xf>
    <xf numFmtId="0" fontId="28" fillId="20" borderId="0">
      <alignment shrinkToFit="1"/>
      <protection/>
    </xf>
    <xf numFmtId="0" fontId="30" fillId="0" borderId="3">
      <alignment horizontal="right"/>
      <protection/>
    </xf>
    <xf numFmtId="4" fontId="30" fillId="21" borderId="3">
      <alignment horizontal="right" vertical="top" shrinkToFit="1"/>
      <protection/>
    </xf>
    <xf numFmtId="4" fontId="30" fillId="22" borderId="3">
      <alignment horizontal="right" vertical="top" shrinkToFit="1"/>
      <protection/>
    </xf>
    <xf numFmtId="0" fontId="28" fillId="0" borderId="0">
      <alignment/>
      <protection/>
    </xf>
    <xf numFmtId="0" fontId="28" fillId="0" borderId="0">
      <alignment horizontal="left" wrapText="1"/>
      <protection/>
    </xf>
    <xf numFmtId="0" fontId="30" fillId="0" borderId="2">
      <alignment vertical="top" wrapText="1"/>
      <protection/>
    </xf>
    <xf numFmtId="49" fontId="28" fillId="0" borderId="2">
      <alignment horizontal="center" vertical="top" shrinkToFit="1"/>
      <protection/>
    </xf>
    <xf numFmtId="4" fontId="30" fillId="21" borderId="2">
      <alignment horizontal="right" vertical="top" shrinkToFit="1"/>
      <protection/>
    </xf>
    <xf numFmtId="4" fontId="30" fillId="22" borderId="2">
      <alignment horizontal="right" vertical="top" shrinkToFit="1"/>
      <protection/>
    </xf>
    <xf numFmtId="0" fontId="28" fillId="20" borderId="4">
      <alignment/>
      <protection/>
    </xf>
    <xf numFmtId="0" fontId="28" fillId="20" borderId="4">
      <alignment horizontal="center"/>
      <protection/>
    </xf>
    <xf numFmtId="4" fontId="30" fillId="0" borderId="2">
      <alignment horizontal="right" vertical="top" shrinkToFit="1"/>
      <protection/>
    </xf>
    <xf numFmtId="49" fontId="28" fillId="0" borderId="2">
      <alignment vertical="top" wrapText="1"/>
      <protection/>
    </xf>
    <xf numFmtId="4" fontId="28" fillId="0" borderId="2">
      <alignment horizontal="right" vertical="top" shrinkToFit="1"/>
      <protection/>
    </xf>
    <xf numFmtId="0" fontId="28" fillId="20" borderId="4">
      <alignment shrinkToFit="1"/>
      <protection/>
    </xf>
    <xf numFmtId="0" fontId="28" fillId="20" borderId="3">
      <alignment horizontal="center"/>
      <protection/>
    </xf>
    <xf numFmtId="0" fontId="27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27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27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27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27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27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31" fillId="35" borderId="5" applyNumberFormat="0" applyAlignment="0" applyProtection="0"/>
    <xf numFmtId="0" fontId="6" fillId="36" borderId="6" applyNumberFormat="0" applyAlignment="0" applyProtection="0"/>
    <xf numFmtId="0" fontId="6" fillId="36" borderId="6" applyNumberFormat="0" applyAlignment="0" applyProtection="0"/>
    <xf numFmtId="0" fontId="6" fillId="36" borderId="6" applyNumberFormat="0" applyAlignment="0" applyProtection="0"/>
    <xf numFmtId="0" fontId="32" fillId="37" borderId="7" applyNumberFormat="0" applyAlignment="0" applyProtection="0"/>
    <xf numFmtId="0" fontId="7" fillId="38" borderId="8" applyNumberFormat="0" applyAlignment="0" applyProtection="0"/>
    <xf numFmtId="0" fontId="7" fillId="38" borderId="8" applyNumberFormat="0" applyAlignment="0" applyProtection="0"/>
    <xf numFmtId="0" fontId="7" fillId="38" borderId="8" applyNumberFormat="0" applyAlignment="0" applyProtection="0"/>
    <xf numFmtId="0" fontId="33" fillId="37" borderId="5" applyNumberFormat="0" applyAlignment="0" applyProtection="0"/>
    <xf numFmtId="0" fontId="8" fillId="38" borderId="6" applyNumberFormat="0" applyAlignment="0" applyProtection="0"/>
    <xf numFmtId="0" fontId="8" fillId="38" borderId="6" applyNumberFormat="0" applyAlignment="0" applyProtection="0"/>
    <xf numFmtId="0" fontId="8" fillId="38" borderId="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35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36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38" fillId="39" borderId="17" applyNumberFormat="0" applyAlignment="0" applyProtection="0"/>
    <xf numFmtId="0" fontId="13" fillId="40" borderId="18" applyNumberFormat="0" applyAlignment="0" applyProtection="0"/>
    <xf numFmtId="0" fontId="13" fillId="40" borderId="18" applyNumberFormat="0" applyAlignment="0" applyProtection="0"/>
    <xf numFmtId="0" fontId="13" fillId="40" borderId="18" applyNumberFormat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5" borderId="19" applyNumberFormat="0" applyFont="0" applyAlignment="0" applyProtection="0"/>
    <xf numFmtId="0" fontId="4" fillId="46" borderId="20" applyNumberFormat="0" applyFont="0" applyAlignment="0" applyProtection="0"/>
    <xf numFmtId="0" fontId="4" fillId="46" borderId="20" applyNumberFormat="0" applyFont="0" applyAlignment="0" applyProtection="0"/>
    <xf numFmtId="0" fontId="4" fillId="46" borderId="20" applyNumberFormat="0" applyFont="0" applyAlignment="0" applyProtection="0"/>
    <xf numFmtId="9" fontId="0" fillId="0" borderId="0" applyFont="0" applyFill="0" applyBorder="0" applyAlignment="0" applyProtection="0"/>
    <xf numFmtId="0" fontId="43" fillId="0" borderId="21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2" fillId="49" borderId="23" xfId="0" applyNumberFormat="1" applyFont="1" applyFill="1" applyBorder="1" applyAlignment="1">
      <alignment horizontal="center" vertical="center" wrapText="1"/>
    </xf>
    <xf numFmtId="0" fontId="3" fillId="49" borderId="23" xfId="0" applyFont="1" applyFill="1" applyBorder="1" applyAlignment="1">
      <alignment horizontal="center" wrapText="1"/>
    </xf>
    <xf numFmtId="0" fontId="3" fillId="49" borderId="23" xfId="0" applyNumberFormat="1" applyFont="1" applyFill="1" applyBorder="1" applyAlignment="1">
      <alignment horizontal="center" wrapText="1"/>
    </xf>
    <xf numFmtId="0" fontId="47" fillId="0" borderId="0" xfId="0" applyFont="1" applyBorder="1" applyAlignment="1">
      <alignment/>
    </xf>
    <xf numFmtId="0" fontId="46" fillId="0" borderId="23" xfId="0" applyFont="1" applyBorder="1" applyAlignment="1">
      <alignment vertical="center" wrapText="1"/>
    </xf>
    <xf numFmtId="0" fontId="47" fillId="0" borderId="23" xfId="0" applyFont="1" applyBorder="1" applyAlignment="1">
      <alignment horizontal="center"/>
    </xf>
    <xf numFmtId="0" fontId="47" fillId="0" borderId="0" xfId="0" applyFont="1" applyBorder="1" applyAlignment="1">
      <alignment horizontal="right"/>
    </xf>
    <xf numFmtId="4" fontId="47" fillId="0" borderId="23" xfId="0" applyNumberFormat="1" applyFont="1" applyBorder="1" applyAlignment="1">
      <alignment vertical="top"/>
    </xf>
    <xf numFmtId="172" fontId="47" fillId="0" borderId="23" xfId="0" applyNumberFormat="1" applyFont="1" applyBorder="1" applyAlignment="1">
      <alignment vertical="top"/>
    </xf>
    <xf numFmtId="4" fontId="46" fillId="0" borderId="23" xfId="0" applyNumberFormat="1" applyFont="1" applyBorder="1" applyAlignment="1">
      <alignment vertical="top"/>
    </xf>
    <xf numFmtId="172" fontId="46" fillId="0" borderId="23" xfId="0" applyNumberFormat="1" applyFont="1" applyBorder="1" applyAlignment="1">
      <alignment vertical="top"/>
    </xf>
    <xf numFmtId="0" fontId="46" fillId="0" borderId="23" xfId="0" applyFont="1" applyBorder="1" applyAlignment="1">
      <alignment horizontal="center" vertical="center" wrapText="1"/>
    </xf>
    <xf numFmtId="0" fontId="48" fillId="0" borderId="23" xfId="132" applyFont="1" applyBorder="1" applyAlignment="1">
      <alignment horizontal="center" vertical="center" wrapText="1"/>
      <protection/>
    </xf>
    <xf numFmtId="0" fontId="48" fillId="0" borderId="23" xfId="136" applyFont="1" applyBorder="1" applyAlignment="1">
      <alignment horizontal="justify" vertical="center" wrapText="1"/>
      <protection/>
    </xf>
    <xf numFmtId="49" fontId="48" fillId="0" borderId="23" xfId="136" applyNumberFormat="1" applyFont="1" applyBorder="1" applyAlignment="1">
      <alignment horizontal="center" vertical="center"/>
      <protection/>
    </xf>
    <xf numFmtId="0" fontId="49" fillId="0" borderId="23" xfId="136" applyFont="1" applyBorder="1" applyAlignment="1">
      <alignment horizontal="left" vertical="center" wrapText="1"/>
      <protection/>
    </xf>
    <xf numFmtId="49" fontId="49" fillId="0" borderId="23" xfId="136" applyNumberFormat="1" applyFont="1" applyBorder="1" applyAlignment="1">
      <alignment horizontal="center" vertical="center"/>
      <protection/>
    </xf>
    <xf numFmtId="0" fontId="49" fillId="0" borderId="23" xfId="137" applyFont="1" applyBorder="1" applyAlignment="1">
      <alignment horizontal="left" vertical="center" wrapText="1"/>
      <protection/>
    </xf>
    <xf numFmtId="49" fontId="49" fillId="0" borderId="23" xfId="137" applyNumberFormat="1" applyFont="1" applyBorder="1" applyAlignment="1">
      <alignment horizontal="center" vertical="center"/>
      <protection/>
    </xf>
    <xf numFmtId="0" fontId="49" fillId="0" borderId="23" xfId="137" applyFont="1" applyBorder="1" applyAlignment="1">
      <alignment horizontal="justify" vertical="center" wrapText="1"/>
      <protection/>
    </xf>
    <xf numFmtId="0" fontId="49" fillId="0" borderId="23" xfId="137" applyFont="1" applyFill="1" applyBorder="1" applyAlignment="1">
      <alignment horizontal="justify" vertical="center" wrapText="1"/>
      <protection/>
    </xf>
    <xf numFmtId="49" fontId="49" fillId="0" borderId="23" xfId="137" applyNumberFormat="1" applyFont="1" applyFill="1" applyBorder="1" applyAlignment="1">
      <alignment horizontal="center" vertical="center"/>
      <protection/>
    </xf>
    <xf numFmtId="0" fontId="48" fillId="0" borderId="23" xfId="137" applyFont="1" applyBorder="1" applyAlignment="1">
      <alignment horizontal="justify" vertical="center" wrapText="1"/>
      <protection/>
    </xf>
    <xf numFmtId="49" fontId="48" fillId="0" borderId="23" xfId="137" applyNumberFormat="1" applyFont="1" applyBorder="1" applyAlignment="1">
      <alignment horizontal="center" vertical="center"/>
      <protection/>
    </xf>
    <xf numFmtId="49" fontId="3" fillId="0" borderId="23" xfId="137" applyNumberFormat="1" applyFont="1" applyFill="1" applyBorder="1" applyAlignment="1">
      <alignment horizontal="left" vertical="center" wrapText="1" shrinkToFit="1"/>
      <protection/>
    </xf>
    <xf numFmtId="49" fontId="3" fillId="0" borderId="23" xfId="137" applyNumberFormat="1" applyFont="1" applyFill="1" applyBorder="1" applyAlignment="1">
      <alignment horizontal="center" vertical="center" wrapText="1"/>
      <protection/>
    </xf>
    <xf numFmtId="0" fontId="49" fillId="0" borderId="23" xfId="137" applyFont="1" applyBorder="1" applyAlignment="1">
      <alignment horizontal="center" vertical="center"/>
      <protection/>
    </xf>
    <xf numFmtId="0" fontId="47" fillId="0" borderId="23" xfId="0" applyFont="1" applyBorder="1" applyAlignment="1">
      <alignment vertical="top"/>
    </xf>
    <xf numFmtId="173" fontId="46" fillId="0" borderId="23" xfId="0" applyNumberFormat="1" applyFont="1" applyBorder="1" applyAlignment="1">
      <alignment vertical="top"/>
    </xf>
    <xf numFmtId="49" fontId="2" fillId="0" borderId="24" xfId="137" applyNumberFormat="1" applyFont="1" applyBorder="1" applyAlignment="1">
      <alignment horizontal="left" wrapText="1" shrinkToFit="1"/>
      <protection/>
    </xf>
    <xf numFmtId="49" fontId="2" fillId="0" borderId="25" xfId="137" applyNumberFormat="1" applyFont="1" applyBorder="1" applyAlignment="1">
      <alignment horizontal="left" wrapText="1" shrinkToFit="1"/>
      <protection/>
    </xf>
    <xf numFmtId="0" fontId="46" fillId="0" borderId="0" xfId="0" applyFont="1" applyAlignment="1">
      <alignment horizontal="center" wrapText="1"/>
    </xf>
  </cellXfs>
  <cellStyles count="1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Акцент1" xfId="62"/>
    <cellStyle name="Акцент1 2" xfId="63"/>
    <cellStyle name="Акцент1 3" xfId="64"/>
    <cellStyle name="Акцент1 4" xfId="65"/>
    <cellStyle name="Акцент2" xfId="66"/>
    <cellStyle name="Акцент2 2" xfId="67"/>
    <cellStyle name="Акцент2 3" xfId="68"/>
    <cellStyle name="Акцент2 4" xfId="69"/>
    <cellStyle name="Акцент3" xfId="70"/>
    <cellStyle name="Акцент3 2" xfId="71"/>
    <cellStyle name="Акцент3 3" xfId="72"/>
    <cellStyle name="Акцент3 4" xfId="73"/>
    <cellStyle name="Акцент4" xfId="74"/>
    <cellStyle name="Акцент4 2" xfId="75"/>
    <cellStyle name="Акцент4 3" xfId="76"/>
    <cellStyle name="Акцент4 4" xfId="77"/>
    <cellStyle name="Акцент5" xfId="78"/>
    <cellStyle name="Акцент5 2" xfId="79"/>
    <cellStyle name="Акцент5 3" xfId="80"/>
    <cellStyle name="Акцент5 4" xfId="81"/>
    <cellStyle name="Акцент6" xfId="82"/>
    <cellStyle name="Акцент6 2" xfId="83"/>
    <cellStyle name="Акцент6 3" xfId="84"/>
    <cellStyle name="Акцент6 4" xfId="85"/>
    <cellStyle name="Ввод " xfId="86"/>
    <cellStyle name="Ввод  2" xfId="87"/>
    <cellStyle name="Ввод  3" xfId="88"/>
    <cellStyle name="Ввод  4" xfId="89"/>
    <cellStyle name="Вывод" xfId="90"/>
    <cellStyle name="Вывод 2" xfId="91"/>
    <cellStyle name="Вывод 3" xfId="92"/>
    <cellStyle name="Вывод 4" xfId="93"/>
    <cellStyle name="Вычисление" xfId="94"/>
    <cellStyle name="Вычисление 2" xfId="95"/>
    <cellStyle name="Вычисление 3" xfId="96"/>
    <cellStyle name="Вычисление 4" xfId="97"/>
    <cellStyle name="Currency" xfId="98"/>
    <cellStyle name="Currency [0]" xfId="99"/>
    <cellStyle name="Заголовок 1" xfId="100"/>
    <cellStyle name="Заголовок 1 2" xfId="101"/>
    <cellStyle name="Заголовок 1 3" xfId="102"/>
    <cellStyle name="Заголовок 1 4" xfId="103"/>
    <cellStyle name="Заголовок 2" xfId="104"/>
    <cellStyle name="Заголовок 2 2" xfId="105"/>
    <cellStyle name="Заголовок 2 3" xfId="106"/>
    <cellStyle name="Заголовок 2 4" xfId="107"/>
    <cellStyle name="Заголовок 3" xfId="108"/>
    <cellStyle name="Заголовок 3 2" xfId="109"/>
    <cellStyle name="Заголовок 3 3" xfId="110"/>
    <cellStyle name="Заголовок 3 4" xfId="111"/>
    <cellStyle name="Заголовок 4" xfId="112"/>
    <cellStyle name="Заголовок 4 2" xfId="113"/>
    <cellStyle name="Заголовок 4 3" xfId="114"/>
    <cellStyle name="Заголовок 4 4" xfId="115"/>
    <cellStyle name="Итог" xfId="116"/>
    <cellStyle name="Итог 2" xfId="117"/>
    <cellStyle name="Итог 3" xfId="118"/>
    <cellStyle name="Итог 4" xfId="119"/>
    <cellStyle name="Контрольная ячейка" xfId="120"/>
    <cellStyle name="Контрольная ячейка 2" xfId="121"/>
    <cellStyle name="Контрольная ячейка 3" xfId="122"/>
    <cellStyle name="Контрольная ячейка 4" xfId="123"/>
    <cellStyle name="Название" xfId="124"/>
    <cellStyle name="Название 2" xfId="125"/>
    <cellStyle name="Название 3" xfId="126"/>
    <cellStyle name="Название 4" xfId="127"/>
    <cellStyle name="Нейтральный" xfId="128"/>
    <cellStyle name="Нейтральный 2" xfId="129"/>
    <cellStyle name="Нейтральный 3" xfId="130"/>
    <cellStyle name="Нейтральный 4" xfId="131"/>
    <cellStyle name="Обычный 2" xfId="132"/>
    <cellStyle name="Обычный 2 2" xfId="133"/>
    <cellStyle name="Обычный 2 3" xfId="134"/>
    <cellStyle name="Обычный 2 4" xfId="135"/>
    <cellStyle name="Обычный 3" xfId="136"/>
    <cellStyle name="Обычный 4" xfId="137"/>
    <cellStyle name="Плохой" xfId="138"/>
    <cellStyle name="Плохой 2" xfId="139"/>
    <cellStyle name="Плохой 3" xfId="140"/>
    <cellStyle name="Плохой 4" xfId="141"/>
    <cellStyle name="Пояснение" xfId="142"/>
    <cellStyle name="Пояснение 2" xfId="143"/>
    <cellStyle name="Пояснение 3" xfId="144"/>
    <cellStyle name="Пояснение 4" xfId="145"/>
    <cellStyle name="Примечание" xfId="146"/>
    <cellStyle name="Примечание 2" xfId="147"/>
    <cellStyle name="Примечание 3" xfId="148"/>
    <cellStyle name="Примечание 4" xfId="149"/>
    <cellStyle name="Percent" xfId="150"/>
    <cellStyle name="Связанная ячейка" xfId="151"/>
    <cellStyle name="Связанная ячейка 2" xfId="152"/>
    <cellStyle name="Связанная ячейка 3" xfId="153"/>
    <cellStyle name="Связанная ячейка 4" xfId="154"/>
    <cellStyle name="Текст предупреждения" xfId="155"/>
    <cellStyle name="Текст предупреждения 2" xfId="156"/>
    <cellStyle name="Текст предупреждения 3" xfId="157"/>
    <cellStyle name="Текст предупреждения 4" xfId="158"/>
    <cellStyle name="Comma" xfId="159"/>
    <cellStyle name="Comma [0]" xfId="160"/>
    <cellStyle name="Хороший" xfId="161"/>
    <cellStyle name="Хороший 2" xfId="162"/>
    <cellStyle name="Хороший 3" xfId="163"/>
    <cellStyle name="Хороший 4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58.28125" style="0" customWidth="1"/>
    <col min="2" max="2" width="14.140625" style="0" customWidth="1"/>
    <col min="3" max="3" width="20.00390625" style="0" customWidth="1"/>
    <col min="4" max="4" width="17.140625" style="0" customWidth="1"/>
    <col min="5" max="5" width="16.57421875" style="0" customWidth="1"/>
    <col min="6" max="6" width="19.8515625" style="0" customWidth="1"/>
    <col min="7" max="7" width="14.7109375" style="0" customWidth="1"/>
  </cols>
  <sheetData>
    <row r="1" spans="1:13" ht="42.75" customHeight="1">
      <c r="A1" s="34" t="s">
        <v>4</v>
      </c>
      <c r="B1" s="34"/>
      <c r="C1" s="34"/>
      <c r="D1" s="34"/>
      <c r="E1" s="34"/>
      <c r="F1" s="34"/>
      <c r="G1" s="34"/>
      <c r="H1" s="2"/>
      <c r="I1" s="2"/>
      <c r="J1" s="2"/>
      <c r="K1" s="2"/>
      <c r="L1" s="2"/>
      <c r="M1" s="2"/>
    </row>
    <row r="3" spans="1:7" ht="15.75">
      <c r="A3" s="6"/>
      <c r="B3" s="6"/>
      <c r="C3" s="6"/>
      <c r="D3" s="6"/>
      <c r="E3" s="6"/>
      <c r="F3" s="6"/>
      <c r="G3" s="9" t="s">
        <v>0</v>
      </c>
    </row>
    <row r="4" spans="1:7" ht="96.75" customHeight="1">
      <c r="A4" s="3" t="s">
        <v>1</v>
      </c>
      <c r="B4" s="15" t="s">
        <v>5</v>
      </c>
      <c r="C4" s="7" t="s">
        <v>35</v>
      </c>
      <c r="D4" s="14" t="s">
        <v>36</v>
      </c>
      <c r="E4" s="14" t="s">
        <v>37</v>
      </c>
      <c r="F4" s="14" t="s">
        <v>2</v>
      </c>
      <c r="G4" s="14" t="s">
        <v>3</v>
      </c>
    </row>
    <row r="5" spans="1:7" ht="15.75">
      <c r="A5" s="4">
        <v>1</v>
      </c>
      <c r="B5" s="5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 ht="17.25" customHeight="1">
      <c r="A6" s="16" t="s">
        <v>6</v>
      </c>
      <c r="B6" s="17" t="s">
        <v>7</v>
      </c>
      <c r="C6" s="12">
        <f>C7+C8+C9+C10+C11+C12</f>
        <v>2160500</v>
      </c>
      <c r="D6" s="12">
        <f>D7+D8+D9+D10+D11+D12</f>
        <v>2138788.97</v>
      </c>
      <c r="E6" s="12">
        <f>E7+E8+E9+E10+E11+E12</f>
        <v>2138788.6700000004</v>
      </c>
      <c r="F6" s="31">
        <f>E6/C6*100</f>
        <v>98.99507845406158</v>
      </c>
      <c r="G6" s="31">
        <f>E6/D6*100</f>
        <v>99.99998597337071</v>
      </c>
    </row>
    <row r="7" spans="1:7" ht="34.5" customHeight="1">
      <c r="A7" s="18" t="s">
        <v>8</v>
      </c>
      <c r="B7" s="19" t="s">
        <v>9</v>
      </c>
      <c r="C7" s="10">
        <v>506300</v>
      </c>
      <c r="D7" s="10">
        <v>543555.84</v>
      </c>
      <c r="E7" s="10">
        <v>543555.84</v>
      </c>
      <c r="F7" s="11">
        <f aca="true" t="shared" si="0" ref="F7:F18">E7/C7*100</f>
        <v>107.35845151096188</v>
      </c>
      <c r="G7" s="11">
        <f>E7/D7*100</f>
        <v>100</v>
      </c>
    </row>
    <row r="8" spans="1:7" ht="70.5" customHeight="1">
      <c r="A8" s="18" t="s">
        <v>10</v>
      </c>
      <c r="B8" s="19" t="s">
        <v>11</v>
      </c>
      <c r="C8" s="10">
        <v>1177000</v>
      </c>
      <c r="D8" s="10">
        <v>1159841.16</v>
      </c>
      <c r="E8" s="10">
        <v>1159840.86</v>
      </c>
      <c r="F8" s="11">
        <f t="shared" si="0"/>
        <v>98.54212914188616</v>
      </c>
      <c r="G8" s="11">
        <f>E8/D8*100</f>
        <v>99.99997413438925</v>
      </c>
    </row>
    <row r="9" spans="1:7" ht="53.25" customHeight="1">
      <c r="A9" s="20" t="s">
        <v>12</v>
      </c>
      <c r="B9" s="21" t="s">
        <v>13</v>
      </c>
      <c r="C9" s="10">
        <v>13900</v>
      </c>
      <c r="D9" s="10">
        <v>13900</v>
      </c>
      <c r="E9" s="10">
        <v>13900</v>
      </c>
      <c r="F9" s="11">
        <f t="shared" si="0"/>
        <v>100</v>
      </c>
      <c r="G9" s="11">
        <f>E9/D9*100</f>
        <v>100</v>
      </c>
    </row>
    <row r="10" spans="1:7" s="1" customFormat="1" ht="18.75" customHeight="1">
      <c r="A10" s="20" t="s">
        <v>38</v>
      </c>
      <c r="B10" s="21" t="s">
        <v>39</v>
      </c>
      <c r="C10" s="10">
        <v>170000</v>
      </c>
      <c r="D10" s="10">
        <v>172485</v>
      </c>
      <c r="E10" s="10">
        <v>172485</v>
      </c>
      <c r="F10" s="11">
        <f t="shared" si="0"/>
        <v>101.46176470588235</v>
      </c>
      <c r="G10" s="11">
        <f>E10/D10*100</f>
        <v>100</v>
      </c>
    </row>
    <row r="11" spans="1:7" ht="15.75">
      <c r="A11" s="22" t="s">
        <v>14</v>
      </c>
      <c r="B11" s="21" t="s">
        <v>15</v>
      </c>
      <c r="C11" s="10">
        <v>50000</v>
      </c>
      <c r="D11" s="11">
        <v>0</v>
      </c>
      <c r="E11" s="11">
        <v>0</v>
      </c>
      <c r="F11" s="11">
        <f t="shared" si="0"/>
        <v>0</v>
      </c>
      <c r="G11" s="11">
        <v>0</v>
      </c>
    </row>
    <row r="12" spans="1:7" ht="15.75">
      <c r="A12" s="23" t="s">
        <v>16</v>
      </c>
      <c r="B12" s="24" t="s">
        <v>17</v>
      </c>
      <c r="C12" s="10">
        <v>243300</v>
      </c>
      <c r="D12" s="10">
        <v>249006.97</v>
      </c>
      <c r="E12" s="30">
        <v>249006.97</v>
      </c>
      <c r="F12" s="11">
        <f t="shared" si="0"/>
        <v>102.34565145910399</v>
      </c>
      <c r="G12" s="11">
        <f aca="true" t="shared" si="1" ref="F12:G17">E12/D12*100</f>
        <v>100</v>
      </c>
    </row>
    <row r="13" spans="1:7" ht="15.75">
      <c r="A13" s="25" t="s">
        <v>18</v>
      </c>
      <c r="B13" s="26" t="s">
        <v>19</v>
      </c>
      <c r="C13" s="12">
        <f>C14</f>
        <v>80220</v>
      </c>
      <c r="D13" s="12">
        <f>D14</f>
        <v>90200</v>
      </c>
      <c r="E13" s="12">
        <f>E14</f>
        <v>90200</v>
      </c>
      <c r="F13" s="13">
        <f t="shared" si="0"/>
        <v>112.44078783345799</v>
      </c>
      <c r="G13" s="13">
        <f t="shared" si="1"/>
        <v>100</v>
      </c>
    </row>
    <row r="14" spans="1:7" ht="15.75">
      <c r="A14" s="22" t="s">
        <v>20</v>
      </c>
      <c r="B14" s="21" t="s">
        <v>21</v>
      </c>
      <c r="C14" s="10">
        <v>80220</v>
      </c>
      <c r="D14" s="10">
        <v>90200</v>
      </c>
      <c r="E14" s="10">
        <v>90200</v>
      </c>
      <c r="F14" s="11">
        <f t="shared" si="0"/>
        <v>112.44078783345799</v>
      </c>
      <c r="G14" s="11">
        <f t="shared" si="1"/>
        <v>100</v>
      </c>
    </row>
    <row r="15" spans="1:7" ht="15.75">
      <c r="A15" s="25" t="s">
        <v>22</v>
      </c>
      <c r="B15" s="26" t="s">
        <v>23</v>
      </c>
      <c r="C15" s="12">
        <f>C16</f>
        <v>969800</v>
      </c>
      <c r="D15" s="12">
        <f>D16</f>
        <v>1128771.9</v>
      </c>
      <c r="E15" s="12">
        <f>E16</f>
        <v>1128771.9</v>
      </c>
      <c r="F15" s="13">
        <f t="shared" si="0"/>
        <v>116.39223551247679</v>
      </c>
      <c r="G15" s="13">
        <f t="shared" si="1"/>
        <v>100</v>
      </c>
    </row>
    <row r="16" spans="1:7" ht="15.75">
      <c r="A16" s="22" t="s">
        <v>24</v>
      </c>
      <c r="B16" s="21" t="s">
        <v>25</v>
      </c>
      <c r="C16" s="10">
        <v>969800</v>
      </c>
      <c r="D16" s="10">
        <v>1128771.9</v>
      </c>
      <c r="E16" s="10">
        <v>1128771.9</v>
      </c>
      <c r="F16" s="11">
        <f t="shared" si="0"/>
        <v>116.39223551247679</v>
      </c>
      <c r="G16" s="11">
        <f t="shared" si="1"/>
        <v>100</v>
      </c>
    </row>
    <row r="17" spans="1:7" ht="15.75">
      <c r="A17" s="25" t="s">
        <v>26</v>
      </c>
      <c r="B17" s="26" t="s">
        <v>27</v>
      </c>
      <c r="C17" s="12">
        <f>C18</f>
        <v>799040</v>
      </c>
      <c r="D17" s="12">
        <f>D18</f>
        <v>1261162.11</v>
      </c>
      <c r="E17" s="12">
        <f>E18</f>
        <v>1231468.91</v>
      </c>
      <c r="F17" s="13">
        <f t="shared" si="0"/>
        <v>154.11855601722067</v>
      </c>
      <c r="G17" s="13">
        <f t="shared" si="1"/>
        <v>97.64556834013986</v>
      </c>
    </row>
    <row r="18" spans="1:7" ht="15.75">
      <c r="A18" s="27" t="s">
        <v>28</v>
      </c>
      <c r="B18" s="28" t="s">
        <v>29</v>
      </c>
      <c r="C18" s="10">
        <v>799040</v>
      </c>
      <c r="D18" s="10">
        <v>1261162.11</v>
      </c>
      <c r="E18" s="10">
        <v>1231468.91</v>
      </c>
      <c r="F18" s="11">
        <f t="shared" si="0"/>
        <v>154.11855601722067</v>
      </c>
      <c r="G18" s="11">
        <f aca="true" t="shared" si="2" ref="G18:G23">E18/D18*100</f>
        <v>97.64556834013986</v>
      </c>
    </row>
    <row r="19" spans="1:7" ht="15.75">
      <c r="A19" s="25" t="s">
        <v>30</v>
      </c>
      <c r="B19" s="26" t="s">
        <v>31</v>
      </c>
      <c r="C19" s="12">
        <f>C20</f>
        <v>950000</v>
      </c>
      <c r="D19" s="12">
        <f>D20</f>
        <v>953600</v>
      </c>
      <c r="E19" s="12">
        <f>E20</f>
        <v>953600</v>
      </c>
      <c r="F19" s="13">
        <f>E19/C19*100</f>
        <v>100.37894736842105</v>
      </c>
      <c r="G19" s="13">
        <f t="shared" si="2"/>
        <v>100</v>
      </c>
    </row>
    <row r="20" spans="1:7" ht="15.75">
      <c r="A20" s="22" t="s">
        <v>32</v>
      </c>
      <c r="B20" s="21" t="s">
        <v>33</v>
      </c>
      <c r="C20" s="10">
        <v>950000</v>
      </c>
      <c r="D20" s="10">
        <v>953600</v>
      </c>
      <c r="E20" s="10">
        <v>953600</v>
      </c>
      <c r="F20" s="11">
        <f>E20/C20*100</f>
        <v>100.37894736842105</v>
      </c>
      <c r="G20" s="11">
        <f t="shared" si="2"/>
        <v>100</v>
      </c>
    </row>
    <row r="21" spans="1:7" ht="15.75">
      <c r="A21" s="25" t="s">
        <v>40</v>
      </c>
      <c r="B21" s="26" t="s">
        <v>41</v>
      </c>
      <c r="C21" s="12">
        <f>C22</f>
        <v>10000</v>
      </c>
      <c r="D21" s="12">
        <f>D22</f>
        <v>0</v>
      </c>
      <c r="E21" s="12">
        <f>E22</f>
        <v>0</v>
      </c>
      <c r="F21" s="13">
        <f>E21/C21*100</f>
        <v>0</v>
      </c>
      <c r="G21" s="13">
        <v>0</v>
      </c>
    </row>
    <row r="22" spans="1:7" ht="15.75">
      <c r="A22" s="22" t="s">
        <v>42</v>
      </c>
      <c r="B22" s="29">
        <v>1101</v>
      </c>
      <c r="C22" s="10">
        <v>10000</v>
      </c>
      <c r="D22" s="10">
        <v>0</v>
      </c>
      <c r="E22" s="10">
        <v>0</v>
      </c>
      <c r="F22" s="11">
        <f>E22/C22*100</f>
        <v>0</v>
      </c>
      <c r="G22" s="11">
        <v>0</v>
      </c>
    </row>
    <row r="23" spans="1:7" ht="15.75">
      <c r="A23" s="32" t="s">
        <v>34</v>
      </c>
      <c r="B23" s="33"/>
      <c r="C23" s="12">
        <f>C6+C13+C15+C17+C19+C21</f>
        <v>4969560</v>
      </c>
      <c r="D23" s="12">
        <f>D6+D13+D15+D17+D19+D21</f>
        <v>5572522.98</v>
      </c>
      <c r="E23" s="12">
        <f>E6+E13+E15+E17+E19+E21</f>
        <v>5542829.48</v>
      </c>
      <c r="F23" s="13">
        <f>E23/C23*100</f>
        <v>111.53561844509375</v>
      </c>
      <c r="G23" s="13">
        <f t="shared" si="2"/>
        <v>99.46714441364225</v>
      </c>
    </row>
  </sheetData>
  <sheetProtection/>
  <mergeCells count="2">
    <mergeCell ref="A23:B23"/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Экономист</cp:lastModifiedBy>
  <dcterms:created xsi:type="dcterms:W3CDTF">2018-08-20T05:23:51Z</dcterms:created>
  <dcterms:modified xsi:type="dcterms:W3CDTF">2021-07-27T05:39:25Z</dcterms:modified>
  <cp:category/>
  <cp:version/>
  <cp:contentType/>
  <cp:contentStatus/>
</cp:coreProperties>
</file>